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РМР" sheetId="1" r:id="rId1"/>
  </sheets>
  <definedNames>
    <definedName name="_xlnm._FilterDatabase" localSheetId="0" hidden="1">РМР!$A$6:$H$25</definedName>
    <definedName name="Z_2505F84B_EDD5_43D7_8CE7_AFF925DFBFF7_.wvu.Cols" localSheetId="0" hidden="1">РМР!$A:$A</definedName>
    <definedName name="Z_2505F84B_EDD5_43D7_8CE7_AFF925DFBFF7_.wvu.PrintArea" localSheetId="0" hidden="1">РМР!$B$2:$H$25</definedName>
    <definedName name="Z_2505F84B_EDD5_43D7_8CE7_AFF925DFBFF7_.wvu.PrintTitles" localSheetId="0" hidden="1">РМР!$B:$B,РМР!$4:$6</definedName>
    <definedName name="Z_2505F84B_EDD5_43D7_8CE7_AFF925DFBFF7_.wvu.Rows" localSheetId="0" hidden="1">РМР!#REF!,РМР!$6:$6,РМР!#REF!,РМР!#REF!,РМР!#REF!,РМР!#REF!</definedName>
    <definedName name="Z_9D015A7B_71BF_4A38_92C8_CCD8973F5CA0_.wvu.Cols" localSheetId="0" hidden="1">РМР!$A:$A,РМР!$C:$C</definedName>
    <definedName name="Z_9D015A7B_71BF_4A38_92C8_CCD8973F5CA0_.wvu.FilterData" localSheetId="0" hidden="1">РМР!$A$6:$H$25</definedName>
    <definedName name="Z_9D015A7B_71BF_4A38_92C8_CCD8973F5CA0_.wvu.PrintArea" localSheetId="0" hidden="1">РМР!#REF!</definedName>
    <definedName name="Z_9D015A7B_71BF_4A38_92C8_CCD8973F5CA0_.wvu.PrintTitles" localSheetId="0" hidden="1">РМР!$B:$B,РМР!$4:$6</definedName>
    <definedName name="Z_9D015A7B_71BF_4A38_92C8_CCD8973F5CA0_.wvu.Rows" localSheetId="0" hidden="1">РМР!#REF!</definedName>
    <definedName name="_xlnm.Print_Titles" localSheetId="0">РМР!$A:$C,РМР!$4:$5</definedName>
    <definedName name="_xlnm.Print_Area" localSheetId="0">РМР!$A$1:$H$41</definedName>
  </definedNames>
  <calcPr calcId="125725"/>
</workbook>
</file>

<file path=xl/calcChain.xml><?xml version="1.0" encoding="utf-8"?>
<calcChain xmlns="http://schemas.openxmlformats.org/spreadsheetml/2006/main">
  <c r="G8" i="1"/>
  <c r="H12"/>
  <c r="H15"/>
  <c r="H24"/>
  <c r="G31"/>
  <c r="G29"/>
  <c r="G11"/>
  <c r="F8"/>
  <c r="G22"/>
  <c r="D31" l="1"/>
  <c r="D8"/>
  <c r="H16" l="1"/>
  <c r="G21"/>
  <c r="G20"/>
  <c r="E8"/>
  <c r="G17"/>
  <c r="G12"/>
  <c r="G18"/>
  <c r="G14"/>
  <c r="G15"/>
  <c r="G16"/>
  <c r="G24"/>
  <c r="G25"/>
  <c r="H13"/>
  <c r="H25"/>
  <c r="E31" l="1"/>
  <c r="F31" l="1"/>
  <c r="H31" s="1"/>
  <c r="H8"/>
</calcChain>
</file>

<file path=xl/sharedStrings.xml><?xml version="1.0" encoding="utf-8"?>
<sst xmlns="http://schemas.openxmlformats.org/spreadsheetml/2006/main" count="44" uniqueCount="44">
  <si>
    <t>(тыс. рублей)</t>
  </si>
  <si>
    <t>№</t>
  </si>
  <si>
    <t>Наименование</t>
  </si>
  <si>
    <t>КЦСР</t>
  </si>
  <si>
    <t>ВСЕГО</t>
  </si>
  <si>
    <t>2016 год</t>
  </si>
  <si>
    <t>Муниципальные программы</t>
  </si>
  <si>
    <t>11300L0200</t>
  </si>
  <si>
    <t>МП "Развитие физической культуры и спорта в Романовском муниципальном районе на 2016-2018 годы"</t>
  </si>
  <si>
    <t>Бюджетные ассигнования на год</t>
  </si>
  <si>
    <t xml:space="preserve">% исполнение к годовым назначениям </t>
  </si>
  <si>
    <t>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</si>
  <si>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Темп роста 2017 к 2016 году, %</t>
  </si>
  <si>
    <t>2017 год</t>
  </si>
  <si>
    <r>
      <t>МП «</t>
    </r>
    <r>
      <rPr>
        <sz val="14"/>
        <rFont val="Times New Roman"/>
        <family val="1"/>
        <charset val="204"/>
      </rPr>
      <t>Обеспечение развития и укрепление материально-технической базы муниципальных Домов культуры</t>
    </r>
    <r>
      <rPr>
        <sz val="14"/>
        <color rgb="FF000000"/>
        <rFont val="Times New Roman"/>
        <family val="1"/>
        <charset val="204"/>
      </rPr>
      <t>»</t>
    </r>
  </si>
  <si>
    <t>11100L5580</t>
  </si>
  <si>
    <t>11100L0970</t>
  </si>
  <si>
    <t>МП "Обеспечение жильем молодых семей на 2017 год"</t>
  </si>
  <si>
    <t>МП " Развитие малого и среднего предпринимательства в Романовском муниципальном районе Саратовской области на 2015-2017гг "</t>
  </si>
  <si>
    <t>11400L5270</t>
  </si>
  <si>
    <t>М П "Организация отдыха детей в каникулярное время 2017 года"</t>
  </si>
  <si>
    <t>МП "Развитие местного самоуправления в Романовском муниципальном районе"</t>
  </si>
  <si>
    <t>МП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2015-2017 год"</t>
  </si>
  <si>
    <t>11500S7300</t>
  </si>
  <si>
    <t>11100S1800</t>
  </si>
  <si>
    <t>Муниципальная программа "Снижение рисков и смягчение последствий чрезвычайных ситуаций природного и техногенного характера на территории Романовского муниципального района "</t>
  </si>
  <si>
    <t>Муниципальная программа "Проектирование и ремонт автомобильных дорог Романовского муниципального района в 2017 году»</t>
  </si>
  <si>
    <t>Муниципальная программа «Обеспечение занятости несовершеннолетних граждан на территории Романовского муниципального района н а 2017 год»</t>
  </si>
  <si>
    <t>Муниципальная программа "Ремонт здания муниципального общеобразовательного учреждения  Романовская средняя общеобразовательная школа р.п. Романовка Романовского района Саратовской области имени полного кавалера Профилактика терроризма и экстремизма, а также минимизация и ликвидация последствий проявления терроризма и экстремизма на территории Романовского муниципального района Саратовской области на 2017 год</t>
  </si>
  <si>
    <t>Муниципальная программа «Ремонт кровли учреждений культуры Романовского муниципального района Саратовской области в 2017 году»</t>
  </si>
  <si>
    <t>Муниципальная программа «Ремонт кровли общеобразовательных учреждений Романовского муниципального района Саратовской области в 2017 году»</t>
  </si>
  <si>
    <t>МП «Пожарная безопасность жилищного фонда и объектов жилищно-коммунального комплекса Романовского муниципального района»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</si>
  <si>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9 месяцев 2017 года                                       
</t>
  </si>
  <si>
    <t>Исполнение за январь-сентябрь 2016 года</t>
  </si>
  <si>
    <t>Исполнение за январь-сентябрь 2017 года</t>
  </si>
  <si>
    <t>11400L064A</t>
  </si>
  <si>
    <t>11800L5191</t>
  </si>
  <si>
    <t>МП " Развитие малого и среднего предпринимательства в Романовском муниципальном районе Саратовской области "</t>
  </si>
  <si>
    <t>Муниципальная программа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</si>
  <si>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 xml:space="preserve">     МП "Развитие архивного дела в Романовском муниципальном районе на 2015-2016 годы"</t>
  </si>
  <si>
    <t xml:space="preserve">     МП "Подготовка и проведение мероприятий, посвященных 30-й годовщине аварии на Чернобыльской АЭС в 2016 году"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</si>
  <si>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</si>
  <si>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Муниципальная программа «Обеспечение повышения оплаты труда отдельным категориям работников учреждений культуры и дополнительного образования Романовского муниципального района на 2017 год»</t>
  </si>
  <si>
    <r>
      <t>МП «</t>
    </r>
    <r>
      <rPr>
        <sz val="14"/>
        <rFont val="Times New Roman"/>
        <family val="1"/>
        <charset val="204"/>
      </rPr>
      <t>Реализация мероприятий по созданию в 2017 годув общеобразовательных организациях, расположенных в сельской местности Романовского муниципального района Саратовской области, условий для занятия физической культурой и спортом</t>
    </r>
    <r>
      <rPr>
        <sz val="14"/>
        <color rgb="FF000000"/>
        <rFont val="Times New Roman"/>
        <family val="1"/>
        <charset val="204"/>
      </rPr>
      <t>»</t>
    </r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</si>
</sst>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7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167" fontId="8" fillId="0" borderId="1" xfId="5" applyNumberFormat="1" applyFont="1" applyFill="1" applyBorder="1" applyAlignment="1" applyProtection="1">
      <alignment horizontal="right"/>
      <protection hidden="1"/>
    </xf>
    <xf numFmtId="164" fontId="8" fillId="0" borderId="1" xfId="5" applyNumberFormat="1" applyFont="1" applyFill="1" applyBorder="1" applyAlignment="1">
      <alignment horizontal="right"/>
    </xf>
    <xf numFmtId="167" fontId="7" fillId="0" borderId="1" xfId="5" applyNumberFormat="1" applyFont="1" applyFill="1" applyBorder="1" applyAlignment="1" applyProtection="1">
      <alignment horizontal="right"/>
      <protection hidden="1"/>
    </xf>
    <xf numFmtId="164" fontId="7" fillId="0" borderId="1" xfId="5" applyNumberFormat="1" applyFont="1" applyFill="1" applyBorder="1" applyAlignment="1">
      <alignment horizontal="right"/>
    </xf>
    <xf numFmtId="0" fontId="8" fillId="0" borderId="1" xfId="5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164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wrapText="1"/>
    </xf>
    <xf numFmtId="164" fontId="7" fillId="0" borderId="2" xfId="5" applyNumberFormat="1" applyFont="1" applyFill="1" applyBorder="1" applyAlignment="1"/>
    <xf numFmtId="164" fontId="8" fillId="0" borderId="3" xfId="5" applyNumberFormat="1" applyFont="1" applyFill="1" applyBorder="1" applyAlignment="1">
      <alignment horizontal="right"/>
    </xf>
    <xf numFmtId="164" fontId="7" fillId="0" borderId="4" xfId="5" applyNumberFormat="1" applyFont="1" applyFill="1" applyBorder="1" applyAlignment="1">
      <alignment horizontal="right"/>
    </xf>
    <xf numFmtId="0" fontId="3" fillId="0" borderId="1" xfId="5" applyFont="1" applyFill="1" applyBorder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E12" sqref="E12"/>
    </sheetView>
  </sheetViews>
  <sheetFormatPr defaultRowHeight="15.75"/>
  <cols>
    <col min="1" max="1" width="4.7109375" style="15" customWidth="1"/>
    <col min="2" max="2" width="152.85546875" style="2" customWidth="1"/>
    <col min="3" max="3" width="16.140625" style="26" customWidth="1"/>
    <col min="4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25"/>
      <c r="D1" s="3"/>
      <c r="E1" s="3"/>
      <c r="F1" s="3"/>
      <c r="G1" s="3"/>
      <c r="H1" s="3"/>
    </row>
    <row r="2" spans="1:17" s="5" customFormat="1" ht="111.75" customHeight="1">
      <c r="A2" s="37" t="s">
        <v>32</v>
      </c>
      <c r="B2" s="37"/>
      <c r="C2" s="37"/>
      <c r="D2" s="37"/>
      <c r="E2" s="37"/>
      <c r="F2" s="37"/>
      <c r="G2" s="37"/>
      <c r="H2" s="37"/>
    </row>
    <row r="3" spans="1:17" ht="21.75" customHeight="1">
      <c r="A3" s="1"/>
      <c r="B3" s="6"/>
      <c r="C3" s="25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8" t="s">
        <v>1</v>
      </c>
      <c r="B4" s="39" t="s">
        <v>2</v>
      </c>
      <c r="C4" s="40" t="s">
        <v>3</v>
      </c>
      <c r="D4" s="22" t="s">
        <v>5</v>
      </c>
      <c r="E4" s="38" t="s">
        <v>13</v>
      </c>
      <c r="F4" s="38"/>
      <c r="G4" s="41"/>
      <c r="H4" s="38" t="s">
        <v>12</v>
      </c>
    </row>
    <row r="5" spans="1:17" s="8" customFormat="1" ht="85.5" customHeight="1">
      <c r="A5" s="38"/>
      <c r="B5" s="39"/>
      <c r="C5" s="40"/>
      <c r="D5" s="31" t="s">
        <v>33</v>
      </c>
      <c r="E5" s="21" t="s">
        <v>9</v>
      </c>
      <c r="F5" s="31" t="s">
        <v>34</v>
      </c>
      <c r="G5" s="21" t="s">
        <v>10</v>
      </c>
      <c r="H5" s="38"/>
    </row>
    <row r="6" spans="1:17" ht="9.75" hidden="1" customHeight="1">
      <c r="A6" s="22">
        <v>1</v>
      </c>
      <c r="B6" s="24">
        <v>2</v>
      </c>
      <c r="C6" s="24"/>
      <c r="D6" s="24"/>
      <c r="E6" s="24"/>
      <c r="F6" s="24"/>
      <c r="G6" s="24"/>
      <c r="H6" s="24"/>
    </row>
    <row r="7" spans="1:17" ht="15" customHeight="1">
      <c r="A7" s="22"/>
      <c r="B7" s="24"/>
      <c r="C7" s="24"/>
      <c r="D7" s="24"/>
      <c r="E7" s="24"/>
      <c r="F7" s="24"/>
      <c r="G7" s="24"/>
      <c r="H7" s="24"/>
    </row>
    <row r="8" spans="1:17" ht="18.75">
      <c r="A8" s="9">
        <v>1</v>
      </c>
      <c r="B8" s="16" t="s">
        <v>6</v>
      </c>
      <c r="C8" s="11">
        <v>1100000000</v>
      </c>
      <c r="D8" s="27">
        <f>SUM(D9:D30)</f>
        <v>1836.9</v>
      </c>
      <c r="E8" s="28">
        <f>SUM(E11:E30)</f>
        <v>6005.5999999999995</v>
      </c>
      <c r="F8" s="28">
        <f>SUM(F9:F30)</f>
        <v>4483.2</v>
      </c>
      <c r="G8" s="44">
        <f>F8/E8*100</f>
        <v>74.650326362062074</v>
      </c>
      <c r="H8" s="44">
        <f>F8/D8*100</f>
        <v>244.0633676302466</v>
      </c>
    </row>
    <row r="9" spans="1:17" ht="18.75">
      <c r="A9" s="9"/>
      <c r="B9" s="42" t="s">
        <v>39</v>
      </c>
      <c r="C9" s="13">
        <v>1100010010</v>
      </c>
      <c r="D9" s="35">
        <v>5.7</v>
      </c>
      <c r="E9" s="35"/>
      <c r="F9" s="43"/>
      <c r="G9" s="35"/>
      <c r="H9" s="46"/>
    </row>
    <row r="10" spans="1:17" ht="18.75">
      <c r="A10" s="9"/>
      <c r="B10" s="42" t="s">
        <v>40</v>
      </c>
      <c r="C10" s="13">
        <v>1100010090</v>
      </c>
      <c r="D10" s="35">
        <v>6.7</v>
      </c>
      <c r="E10" s="35"/>
      <c r="F10" s="43"/>
      <c r="G10" s="35"/>
      <c r="H10" s="46"/>
    </row>
    <row r="11" spans="1:17" ht="37.5">
      <c r="A11" s="12"/>
      <c r="B11" s="20" t="s">
        <v>25</v>
      </c>
      <c r="C11" s="13">
        <v>1100010080</v>
      </c>
      <c r="D11" s="29"/>
      <c r="E11" s="30">
        <v>26.2</v>
      </c>
      <c r="F11" s="30">
        <v>26.2</v>
      </c>
      <c r="G11" s="45">
        <f>F11/E11*100</f>
        <v>100</v>
      </c>
      <c r="H11" s="45"/>
    </row>
    <row r="12" spans="1:17" ht="37.5">
      <c r="A12" s="12"/>
      <c r="B12" s="18" t="s">
        <v>31</v>
      </c>
      <c r="C12" s="13">
        <v>1120005010</v>
      </c>
      <c r="D12" s="29">
        <v>4.5</v>
      </c>
      <c r="E12" s="30">
        <v>23</v>
      </c>
      <c r="F12" s="30">
        <v>23</v>
      </c>
      <c r="G12" s="30">
        <f>F12/E12*100</f>
        <v>100</v>
      </c>
      <c r="H12" s="30">
        <f>F12*D12*100</f>
        <v>10350</v>
      </c>
    </row>
    <row r="13" spans="1:17" ht="37.5">
      <c r="A13" s="12"/>
      <c r="B13" s="17" t="s">
        <v>11</v>
      </c>
      <c r="C13" s="13">
        <v>1130010140</v>
      </c>
      <c r="D13" s="29">
        <v>26.1</v>
      </c>
      <c r="E13" s="30"/>
      <c r="F13" s="30"/>
      <c r="G13" s="30"/>
      <c r="H13" s="30">
        <f>F13/D13*100</f>
        <v>0</v>
      </c>
    </row>
    <row r="14" spans="1:17" ht="18.75">
      <c r="A14" s="12"/>
      <c r="B14" s="17" t="s">
        <v>17</v>
      </c>
      <c r="C14" s="13" t="s">
        <v>7</v>
      </c>
      <c r="D14" s="29">
        <v>2.5</v>
      </c>
      <c r="E14" s="30">
        <v>10</v>
      </c>
      <c r="F14" s="30"/>
      <c r="G14" s="30">
        <f t="shared" ref="G14:G25" si="0">F14/E14*100</f>
        <v>0</v>
      </c>
      <c r="H14" s="30"/>
    </row>
    <row r="15" spans="1:17" ht="37.5">
      <c r="A15" s="12"/>
      <c r="B15" s="17" t="s">
        <v>22</v>
      </c>
      <c r="C15" s="13">
        <v>1140010020</v>
      </c>
      <c r="D15" s="29">
        <v>50</v>
      </c>
      <c r="E15" s="30">
        <v>271.5</v>
      </c>
      <c r="F15" s="30">
        <v>216.9</v>
      </c>
      <c r="G15" s="30">
        <f t="shared" si="0"/>
        <v>79.889502762430936</v>
      </c>
      <c r="H15" s="30">
        <f>F15/D15*100</f>
        <v>433.8</v>
      </c>
    </row>
    <row r="16" spans="1:17" ht="18.75">
      <c r="A16" s="12"/>
      <c r="B16" s="17" t="s">
        <v>8</v>
      </c>
      <c r="C16" s="13">
        <v>1140010040</v>
      </c>
      <c r="D16" s="29">
        <v>68.400000000000006</v>
      </c>
      <c r="E16" s="30">
        <v>50</v>
      </c>
      <c r="F16" s="30">
        <v>37</v>
      </c>
      <c r="G16" s="30">
        <f t="shared" si="0"/>
        <v>74</v>
      </c>
      <c r="H16" s="30">
        <f>F16/D16*100</f>
        <v>54.093567251461984</v>
      </c>
    </row>
    <row r="17" spans="1:8" ht="37.5">
      <c r="A17" s="12"/>
      <c r="B17" s="20" t="s">
        <v>27</v>
      </c>
      <c r="C17" s="13">
        <v>1140010050</v>
      </c>
      <c r="D17" s="29"/>
      <c r="E17" s="30">
        <v>30.2</v>
      </c>
      <c r="F17" s="30">
        <v>30.2</v>
      </c>
      <c r="G17" s="30">
        <f t="shared" si="0"/>
        <v>100</v>
      </c>
      <c r="H17" s="30"/>
    </row>
    <row r="18" spans="1:8" ht="37.5">
      <c r="A18" s="12"/>
      <c r="B18" s="18" t="s">
        <v>18</v>
      </c>
      <c r="C18" s="13" t="s">
        <v>19</v>
      </c>
      <c r="D18" s="29"/>
      <c r="E18" s="30">
        <v>29</v>
      </c>
      <c r="F18" s="30"/>
      <c r="G18" s="30">
        <f t="shared" si="0"/>
        <v>0</v>
      </c>
      <c r="H18" s="30"/>
    </row>
    <row r="19" spans="1:8" ht="18.75">
      <c r="A19" s="12"/>
      <c r="B19" s="18" t="s">
        <v>37</v>
      </c>
      <c r="C19" s="13" t="s">
        <v>35</v>
      </c>
      <c r="D19" s="29"/>
      <c r="E19" s="30"/>
      <c r="F19" s="30"/>
      <c r="G19" s="30"/>
      <c r="H19" s="30"/>
    </row>
    <row r="20" spans="1:8" ht="75">
      <c r="A20" s="12"/>
      <c r="B20" s="20" t="s">
        <v>28</v>
      </c>
      <c r="C20" s="32">
        <v>1150000020</v>
      </c>
      <c r="D20" s="29"/>
      <c r="E20" s="30">
        <v>1890.7</v>
      </c>
      <c r="F20" s="30">
        <v>1790.6</v>
      </c>
      <c r="G20" s="30">
        <f t="shared" si="0"/>
        <v>94.705664568678259</v>
      </c>
      <c r="H20" s="30"/>
    </row>
    <row r="21" spans="1:8" ht="37.5">
      <c r="A21" s="12"/>
      <c r="B21" s="33" t="s">
        <v>29</v>
      </c>
      <c r="C21" s="13">
        <v>1150000030</v>
      </c>
      <c r="D21" s="29"/>
      <c r="E21" s="30">
        <v>62.5</v>
      </c>
      <c r="F21" s="30">
        <v>62.5</v>
      </c>
      <c r="G21" s="30">
        <f t="shared" si="0"/>
        <v>100</v>
      </c>
      <c r="H21" s="30"/>
    </row>
    <row r="22" spans="1:8" ht="18.75">
      <c r="A22" s="12"/>
      <c r="B22" s="23" t="s">
        <v>30</v>
      </c>
      <c r="C22" s="13">
        <v>1150000040</v>
      </c>
      <c r="D22" s="29"/>
      <c r="E22" s="30">
        <v>288.3</v>
      </c>
      <c r="F22" s="30">
        <v>288.2</v>
      </c>
      <c r="G22" s="30">
        <f t="shared" si="0"/>
        <v>99.965313909122429</v>
      </c>
      <c r="H22" s="30"/>
    </row>
    <row r="23" spans="1:8" ht="37.5">
      <c r="A23" s="12"/>
      <c r="B23" s="20" t="s">
        <v>26</v>
      </c>
      <c r="C23" s="13" t="s">
        <v>23</v>
      </c>
      <c r="D23" s="29"/>
      <c r="E23" s="30">
        <v>43</v>
      </c>
      <c r="F23" s="30"/>
      <c r="G23" s="30"/>
      <c r="H23" s="30"/>
    </row>
    <row r="24" spans="1:8" ht="18.75">
      <c r="A24" s="12"/>
      <c r="B24" s="17" t="s">
        <v>20</v>
      </c>
      <c r="C24" s="13">
        <v>1160000300</v>
      </c>
      <c r="D24" s="29">
        <v>412.7</v>
      </c>
      <c r="E24" s="30">
        <v>612</v>
      </c>
      <c r="F24" s="30">
        <v>515.9</v>
      </c>
      <c r="G24" s="30">
        <f t="shared" si="0"/>
        <v>84.297385620915037</v>
      </c>
      <c r="H24" s="30">
        <f>F24/D24*100</f>
        <v>125.00605766900897</v>
      </c>
    </row>
    <row r="25" spans="1:8" ht="18.75">
      <c r="A25" s="12"/>
      <c r="B25" s="17" t="s">
        <v>21</v>
      </c>
      <c r="C25" s="13">
        <v>1170000010</v>
      </c>
      <c r="D25" s="29">
        <v>1259.3</v>
      </c>
      <c r="E25" s="30">
        <v>1780</v>
      </c>
      <c r="F25" s="30">
        <v>1253.5</v>
      </c>
      <c r="G25" s="30">
        <f t="shared" si="0"/>
        <v>70.421348314606746</v>
      </c>
      <c r="H25" s="30">
        <f>F25/D25*100</f>
        <v>99.539426665607877</v>
      </c>
    </row>
    <row r="26" spans="1:8" ht="37.5">
      <c r="A26" s="12"/>
      <c r="B26" s="36" t="s">
        <v>41</v>
      </c>
      <c r="C26" s="13">
        <v>1180000010</v>
      </c>
      <c r="D26" s="29">
        <v>1</v>
      </c>
      <c r="E26" s="30"/>
      <c r="F26" s="30"/>
      <c r="G26" s="30"/>
      <c r="H26" s="30"/>
    </row>
    <row r="27" spans="1:8" ht="37.5">
      <c r="A27" s="12"/>
      <c r="B27" s="34" t="s">
        <v>38</v>
      </c>
      <c r="C27" s="13" t="s">
        <v>36</v>
      </c>
      <c r="D27" s="29"/>
      <c r="E27" s="30">
        <v>1</v>
      </c>
      <c r="F27" s="30"/>
      <c r="G27" s="30"/>
      <c r="H27" s="30"/>
    </row>
    <row r="28" spans="1:8" ht="18.75">
      <c r="A28" s="12"/>
      <c r="B28" s="20" t="s">
        <v>14</v>
      </c>
      <c r="C28" s="13" t="s">
        <v>15</v>
      </c>
      <c r="D28" s="29"/>
      <c r="E28" s="30">
        <v>95</v>
      </c>
      <c r="F28" s="30"/>
      <c r="G28" s="30"/>
      <c r="H28" s="30"/>
    </row>
    <row r="29" spans="1:8" ht="37.5">
      <c r="A29" s="12"/>
      <c r="B29" s="18" t="s">
        <v>42</v>
      </c>
      <c r="C29" s="13" t="s">
        <v>24</v>
      </c>
      <c r="D29" s="29"/>
      <c r="E29" s="30">
        <v>703.2</v>
      </c>
      <c r="F29" s="30">
        <v>239.2</v>
      </c>
      <c r="G29" s="30">
        <f>F29/E29*100</f>
        <v>34.015927189988624</v>
      </c>
      <c r="H29" s="30"/>
    </row>
    <row r="30" spans="1:8" ht="56.25">
      <c r="A30" s="12"/>
      <c r="B30" s="20" t="s">
        <v>43</v>
      </c>
      <c r="C30" s="13" t="s">
        <v>16</v>
      </c>
      <c r="D30" s="29"/>
      <c r="E30" s="30">
        <v>90</v>
      </c>
      <c r="F30" s="30"/>
      <c r="G30" s="30"/>
      <c r="H30" s="30"/>
    </row>
    <row r="31" spans="1:8" ht="18.75">
      <c r="A31" s="9"/>
      <c r="B31" s="10" t="s">
        <v>4</v>
      </c>
      <c r="C31" s="11"/>
      <c r="D31" s="19">
        <f>D8</f>
        <v>1836.9</v>
      </c>
      <c r="E31" s="14">
        <f>E8</f>
        <v>6005.5999999999995</v>
      </c>
      <c r="F31" s="14">
        <f>F8</f>
        <v>4483.2</v>
      </c>
      <c r="G31" s="14">
        <f>F31/E31*100</f>
        <v>74.650326362062074</v>
      </c>
      <c r="H31" s="14">
        <f>F31/D31*100</f>
        <v>244.0633676302466</v>
      </c>
    </row>
  </sheetData>
  <autoFilter ref="A6:H25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РМР</vt:lpstr>
      <vt:lpstr>РМР!Заголовки_для_печати</vt:lpstr>
      <vt:lpstr>РМР!Область_печати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2017-07-18T07:37:51Z</cp:lastPrinted>
  <dcterms:created xsi:type="dcterms:W3CDTF">2015-11-03T08:48:51Z</dcterms:created>
  <dcterms:modified xsi:type="dcterms:W3CDTF">2017-10-09T09:16:26Z</dcterms:modified>
</cp:coreProperties>
</file>